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<sst xmlns="http://schemas.openxmlformats.org/spreadsheetml/2006/main" count="56" uniqueCount="24">
  <si>
    <t>تعداد</t>
  </si>
  <si>
    <t>ردیف</t>
  </si>
  <si>
    <t>شیرده</t>
  </si>
  <si>
    <t>باردار</t>
  </si>
  <si>
    <t>نامطلوب</t>
  </si>
  <si>
    <t>مطلوب</t>
  </si>
  <si>
    <t>درصد</t>
  </si>
  <si>
    <t>&lt;2500</t>
  </si>
  <si>
    <t>روند رشد کودک 
(وزن برای سن)</t>
  </si>
  <si>
    <t>وزن زمان تولد نوزادان
( به گرم )</t>
  </si>
  <si>
    <t>جمع استان</t>
  </si>
  <si>
    <t>نام شهرستان</t>
  </si>
  <si>
    <t>مادران باردار با 
وزن گیری مطلوب
(پس از دریافت سبد)</t>
  </si>
  <si>
    <t>مادران باردار با 
وزن گیری نامطلوب
(پس از دریافت سبد)</t>
  </si>
  <si>
    <t>مادران شرکت کننده در 
دوره های آموزشی</t>
  </si>
  <si>
    <t>كل مادران</t>
  </si>
  <si>
    <t xml:space="preserve"> مادران واجد شرايط حمايت تغذيه‌اي</t>
  </si>
  <si>
    <r>
      <rPr>
        <sz val="10"/>
        <rFont val="Calibri"/>
        <family val="2"/>
      </rPr>
      <t>≥</t>
    </r>
    <r>
      <rPr>
        <sz val="10"/>
        <rFont val="B Nazanin"/>
        <family val="0"/>
      </rPr>
      <t>2500</t>
    </r>
  </si>
  <si>
    <t>مادران تحت پوشش حمايت تغذيه‌اي</t>
  </si>
  <si>
    <t>آبادان</t>
  </si>
  <si>
    <t>خرمشهر</t>
  </si>
  <si>
    <t>شادگان</t>
  </si>
  <si>
    <t>معاونت</t>
  </si>
  <si>
    <t>فرم شماره 2: فرم عملکرد برنامه حمایت تغذیه ای از مادران باردار و شیرده نیازمند با همکاری مشترک بنیاد علوی در 6...... ماهه اول.. سال ..........1395.....</t>
  </si>
</sst>
</file>

<file path=xl/styles.xml><?xml version="1.0" encoding="utf-8"?>
<styleSheet xmlns="http://schemas.openxmlformats.org/spreadsheetml/2006/main">
  <numFmts count="2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sz val="10"/>
      <name val="B Nazanin"/>
      <family val="0"/>
    </font>
    <font>
      <sz val="8"/>
      <name val="B Nazanin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EFEB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 readingOrder="2"/>
      <protection locked="0"/>
    </xf>
    <xf numFmtId="0" fontId="22" fillId="0" borderId="11" xfId="0" applyFont="1" applyFill="1" applyBorder="1" applyAlignment="1" applyProtection="1">
      <alignment horizontal="center" vertical="center" readingOrder="2"/>
      <protection locked="0"/>
    </xf>
    <xf numFmtId="0" fontId="22" fillId="0" borderId="12" xfId="0" applyFont="1" applyFill="1" applyBorder="1" applyAlignment="1" applyProtection="1">
      <alignment horizontal="center" vertical="center" readingOrder="2"/>
      <protection locked="0"/>
    </xf>
    <xf numFmtId="0" fontId="22" fillId="0" borderId="13" xfId="0" applyFont="1" applyFill="1" applyBorder="1" applyAlignment="1" applyProtection="1">
      <alignment horizontal="center" vertical="center" readingOrder="2"/>
      <protection locked="0"/>
    </xf>
    <xf numFmtId="0" fontId="22" fillId="0" borderId="14" xfId="0" applyFont="1" applyFill="1" applyBorder="1" applyAlignment="1" applyProtection="1">
      <alignment horizontal="center" vertical="center" readingOrder="2"/>
      <protection locked="0"/>
    </xf>
    <xf numFmtId="0" fontId="22" fillId="0" borderId="15" xfId="0" applyFont="1" applyFill="1" applyBorder="1" applyAlignment="1" applyProtection="1">
      <alignment horizontal="center" vertical="center" readingOrder="2"/>
      <protection locked="0"/>
    </xf>
    <xf numFmtId="0" fontId="2" fillId="0" borderId="0" xfId="0" applyFont="1" applyAlignment="1">
      <alignment readingOrder="2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readingOrder="2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readingOrder="2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2" fillId="0" borderId="20" xfId="0" applyNumberFormat="1" applyFont="1" applyFill="1" applyBorder="1" applyAlignment="1">
      <alignment horizontal="center" vertical="center" readingOrder="2"/>
    </xf>
    <xf numFmtId="176" fontId="22" fillId="0" borderId="11" xfId="0" applyNumberFormat="1" applyFont="1" applyFill="1" applyBorder="1" applyAlignment="1">
      <alignment horizontal="center" vertical="center" readingOrder="2"/>
    </xf>
    <xf numFmtId="0" fontId="2" fillId="0" borderId="21" xfId="0" applyFont="1" applyFill="1" applyBorder="1" applyAlignment="1">
      <alignment horizontal="center" vertical="center" wrapText="1"/>
    </xf>
    <xf numFmtId="176" fontId="2" fillId="0" borderId="22" xfId="0" applyNumberFormat="1" applyFont="1" applyBorder="1" applyAlignment="1">
      <alignment readingOrder="2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readingOrder="2"/>
    </xf>
    <xf numFmtId="0" fontId="22" fillId="0" borderId="0" xfId="0" applyFont="1" applyFill="1" applyAlignment="1">
      <alignment readingOrder="2"/>
    </xf>
    <xf numFmtId="0" fontId="2" fillId="0" borderId="27" xfId="0" applyFont="1" applyFill="1" applyBorder="1" applyAlignment="1" applyProtection="1">
      <alignment horizontal="center" vertical="center" readingOrder="2"/>
      <protection locked="0"/>
    </xf>
    <xf numFmtId="0" fontId="2" fillId="0" borderId="28" xfId="0" applyFont="1" applyFill="1" applyBorder="1" applyAlignment="1" applyProtection="1">
      <alignment horizontal="center" vertical="center" readingOrder="2"/>
      <protection locked="0"/>
    </xf>
    <xf numFmtId="176" fontId="22" fillId="33" borderId="10" xfId="0" applyNumberFormat="1" applyFont="1" applyFill="1" applyBorder="1" applyAlignment="1">
      <alignment horizontal="center" vertical="center" readingOrder="2"/>
    </xf>
    <xf numFmtId="0" fontId="2" fillId="33" borderId="0" xfId="0" applyFont="1" applyFill="1" applyAlignment="1">
      <alignment readingOrder="2"/>
    </xf>
    <xf numFmtId="0" fontId="2" fillId="34" borderId="28" xfId="0" applyFont="1" applyFill="1" applyBorder="1" applyAlignment="1" applyProtection="1">
      <alignment horizontal="center" vertical="center" readingOrder="2"/>
      <protection locked="0"/>
    </xf>
    <xf numFmtId="176" fontId="22" fillId="34" borderId="10" xfId="0" applyNumberFormat="1" applyFont="1" applyFill="1" applyBorder="1" applyAlignment="1">
      <alignment horizontal="center" vertical="center" readingOrder="2"/>
    </xf>
    <xf numFmtId="0" fontId="22" fillId="34" borderId="13" xfId="0" applyFont="1" applyFill="1" applyBorder="1" applyAlignment="1" applyProtection="1">
      <alignment horizontal="center" vertical="center" readingOrder="2"/>
      <protection locked="0"/>
    </xf>
    <xf numFmtId="0" fontId="22" fillId="34" borderId="11" xfId="0" applyFont="1" applyFill="1" applyBorder="1" applyAlignment="1" applyProtection="1">
      <alignment horizontal="center" vertical="center" readingOrder="2"/>
      <protection locked="0"/>
    </xf>
    <xf numFmtId="176" fontId="22" fillId="34" borderId="20" xfId="0" applyNumberFormat="1" applyFont="1" applyFill="1" applyBorder="1" applyAlignment="1">
      <alignment horizontal="center" vertical="center" readingOrder="2"/>
    </xf>
    <xf numFmtId="0" fontId="22" fillId="34" borderId="15" xfId="0" applyFont="1" applyFill="1" applyBorder="1" applyAlignment="1" applyProtection="1">
      <alignment horizontal="center" vertical="center" readingOrder="2"/>
      <protection locked="0"/>
    </xf>
    <xf numFmtId="176" fontId="22" fillId="34" borderId="11" xfId="0" applyNumberFormat="1" applyFont="1" applyFill="1" applyBorder="1" applyAlignment="1">
      <alignment horizontal="center" vertical="center" readingOrder="2"/>
    </xf>
    <xf numFmtId="0" fontId="23" fillId="34" borderId="0" xfId="0" applyFont="1" applyFill="1" applyAlignment="1">
      <alignment readingOrder="2"/>
    </xf>
    <xf numFmtId="0" fontId="2" fillId="34" borderId="0" xfId="0" applyFont="1" applyFill="1" applyAlignment="1">
      <alignment readingOrder="2"/>
    </xf>
    <xf numFmtId="0" fontId="22" fillId="34" borderId="0" xfId="0" applyFont="1" applyFill="1" applyAlignment="1">
      <alignment readingOrder="2"/>
    </xf>
    <xf numFmtId="0" fontId="22" fillId="34" borderId="29" xfId="0" applyFont="1" applyFill="1" applyBorder="1" applyAlignment="1" applyProtection="1">
      <alignment horizontal="center" vertical="center" readingOrder="2"/>
      <protection locked="0"/>
    </xf>
    <xf numFmtId="0" fontId="22" fillId="34" borderId="30" xfId="0" applyFont="1" applyFill="1" applyBorder="1" applyAlignment="1" applyProtection="1">
      <alignment horizontal="center" vertical="center" readingOrder="2"/>
      <protection locked="0"/>
    </xf>
    <xf numFmtId="0" fontId="22" fillId="34" borderId="31" xfId="0" applyFont="1" applyFill="1" applyBorder="1" applyAlignment="1" applyProtection="1">
      <alignment horizontal="center" vertical="center" readingOrder="2"/>
      <protection locked="0"/>
    </xf>
    <xf numFmtId="0" fontId="2" fillId="34" borderId="32" xfId="0" applyFont="1" applyFill="1" applyBorder="1" applyAlignment="1" applyProtection="1">
      <alignment horizontal="center" vertical="center" readingOrder="2"/>
      <protection locked="0"/>
    </xf>
    <xf numFmtId="0" fontId="2" fillId="35" borderId="32" xfId="0" applyFont="1" applyFill="1" applyBorder="1" applyAlignment="1" applyProtection="1">
      <alignment horizontal="center" vertical="center" readingOrder="2"/>
      <protection locked="0"/>
    </xf>
    <xf numFmtId="176" fontId="22" fillId="35" borderId="10" xfId="0" applyNumberFormat="1" applyFont="1" applyFill="1" applyBorder="1" applyAlignment="1">
      <alignment horizontal="center" vertical="center" readingOrder="2"/>
    </xf>
    <xf numFmtId="0" fontId="22" fillId="35" borderId="13" xfId="0" applyFont="1" applyFill="1" applyBorder="1" applyAlignment="1" applyProtection="1">
      <alignment horizontal="center" vertical="center" readingOrder="2"/>
      <protection locked="0"/>
    </xf>
    <xf numFmtId="0" fontId="22" fillId="35" borderId="11" xfId="0" applyFont="1" applyFill="1" applyBorder="1" applyAlignment="1" applyProtection="1">
      <alignment horizontal="center" vertical="center" readingOrder="2"/>
      <protection locked="0"/>
    </xf>
    <xf numFmtId="176" fontId="22" fillId="35" borderId="20" xfId="0" applyNumberFormat="1" applyFont="1" applyFill="1" applyBorder="1" applyAlignment="1">
      <alignment horizontal="center" vertical="center" readingOrder="2"/>
    </xf>
    <xf numFmtId="0" fontId="22" fillId="35" borderId="29" xfId="0" applyFont="1" applyFill="1" applyBorder="1" applyAlignment="1" applyProtection="1">
      <alignment horizontal="center" vertical="center" readingOrder="2"/>
      <protection locked="0"/>
    </xf>
    <xf numFmtId="0" fontId="22" fillId="35" borderId="30" xfId="0" applyFont="1" applyFill="1" applyBorder="1" applyAlignment="1" applyProtection="1">
      <alignment horizontal="center" vertical="center" readingOrder="2"/>
      <protection locked="0"/>
    </xf>
    <xf numFmtId="0" fontId="22" fillId="35" borderId="31" xfId="0" applyFont="1" applyFill="1" applyBorder="1" applyAlignment="1" applyProtection="1">
      <alignment horizontal="center" vertical="center" readingOrder="2"/>
      <protection locked="0"/>
    </xf>
    <xf numFmtId="176" fontId="22" fillId="35" borderId="11" xfId="0" applyNumberFormat="1" applyFont="1" applyFill="1" applyBorder="1" applyAlignment="1">
      <alignment horizontal="center" vertical="center" readingOrder="2"/>
    </xf>
    <xf numFmtId="0" fontId="22" fillId="35" borderId="0" xfId="0" applyFont="1" applyFill="1" applyAlignment="1">
      <alignment readingOrder="2"/>
    </xf>
    <xf numFmtId="0" fontId="2" fillId="35" borderId="0" xfId="0" applyFont="1" applyFill="1" applyAlignment="1">
      <alignment readingOrder="2"/>
    </xf>
    <xf numFmtId="1" fontId="22" fillId="0" borderId="11" xfId="0" applyNumberFormat="1" applyFont="1" applyFill="1" applyBorder="1" applyAlignment="1" applyProtection="1">
      <alignment horizontal="center" vertical="center" readingOrder="2"/>
      <protection locked="0"/>
    </xf>
    <xf numFmtId="1" fontId="22" fillId="34" borderId="11" xfId="0" applyNumberFormat="1" applyFont="1" applyFill="1" applyBorder="1" applyAlignment="1" applyProtection="1">
      <alignment horizontal="center" vertical="center" readingOrder="2"/>
      <protection locked="0"/>
    </xf>
    <xf numFmtId="1" fontId="22" fillId="35" borderId="11" xfId="0" applyNumberFormat="1" applyFont="1" applyFill="1" applyBorder="1" applyAlignment="1" applyProtection="1">
      <alignment horizontal="center" vertical="center" readingOrder="2"/>
      <protection locked="0"/>
    </xf>
    <xf numFmtId="1" fontId="22" fillId="34" borderId="31" xfId="0" applyNumberFormat="1" applyFont="1" applyFill="1" applyBorder="1" applyAlignment="1" applyProtection="1">
      <alignment horizontal="center" vertical="center" readingOrder="2"/>
      <protection locked="0"/>
    </xf>
    <xf numFmtId="1" fontId="22" fillId="34" borderId="33" xfId="0" applyNumberFormat="1" applyFont="1" applyFill="1" applyBorder="1" applyAlignment="1" applyProtection="1">
      <alignment horizontal="center" vertical="center" readingOrder="2"/>
      <protection locked="0"/>
    </xf>
    <xf numFmtId="1" fontId="22" fillId="33" borderId="34" xfId="0" applyNumberFormat="1" applyFont="1" applyFill="1" applyBorder="1" applyAlignment="1">
      <alignment horizontal="center" vertical="center" readingOrder="2"/>
    </xf>
    <xf numFmtId="0" fontId="22" fillId="33" borderId="34" xfId="0" applyFont="1" applyFill="1" applyBorder="1" applyAlignment="1">
      <alignment horizontal="center" vertical="center" readingOrder="2"/>
    </xf>
    <xf numFmtId="176" fontId="22" fillId="33" borderId="27" xfId="0" applyNumberFormat="1" applyFont="1" applyFill="1" applyBorder="1" applyAlignment="1">
      <alignment horizontal="center" vertical="center" readingOrder="2"/>
    </xf>
    <xf numFmtId="176" fontId="22" fillId="33" borderId="28" xfId="0" applyNumberFormat="1" applyFont="1" applyFill="1" applyBorder="1" applyAlignment="1">
      <alignment horizontal="center" vertical="center" readingOrder="2"/>
    </xf>
    <xf numFmtId="0" fontId="22" fillId="33" borderId="0" xfId="0" applyFont="1" applyFill="1" applyAlignment="1">
      <alignment readingOrder="2"/>
    </xf>
    <xf numFmtId="0" fontId="22" fillId="0" borderId="35" xfId="0" applyFont="1" applyFill="1" applyBorder="1" applyAlignment="1">
      <alignment horizontal="center" vertical="center" readingOrder="2"/>
    </xf>
    <xf numFmtId="0" fontId="22" fillId="34" borderId="36" xfId="0" applyFont="1" applyFill="1" applyBorder="1" applyAlignment="1">
      <alignment horizontal="center" vertical="center" readingOrder="2"/>
    </xf>
    <xf numFmtId="0" fontId="22" fillId="0" borderId="36" xfId="0" applyFont="1" applyFill="1" applyBorder="1" applyAlignment="1">
      <alignment horizontal="center" vertical="center" readingOrder="2"/>
    </xf>
    <xf numFmtId="0" fontId="22" fillId="35" borderId="37" xfId="0" applyFont="1" applyFill="1" applyBorder="1" applyAlignment="1">
      <alignment horizontal="center" vertical="center" readingOrder="2"/>
    </xf>
    <xf numFmtId="0" fontId="22" fillId="34" borderId="37" xfId="0" applyFont="1" applyFill="1" applyBorder="1" applyAlignment="1">
      <alignment horizontal="center" vertical="center" readingOrder="2"/>
    </xf>
    <xf numFmtId="0" fontId="22" fillId="0" borderId="38" xfId="0" applyFont="1" applyFill="1" applyBorder="1" applyAlignment="1" applyProtection="1">
      <alignment horizontal="center" vertical="center" readingOrder="2"/>
      <protection locked="0"/>
    </xf>
    <xf numFmtId="0" fontId="22" fillId="34" borderId="39" xfId="0" applyFont="1" applyFill="1" applyBorder="1" applyAlignment="1" applyProtection="1">
      <alignment horizontal="center" vertical="center" readingOrder="2"/>
      <protection locked="0"/>
    </xf>
    <xf numFmtId="0" fontId="22" fillId="35" borderId="39" xfId="0" applyFont="1" applyFill="1" applyBorder="1" applyAlignment="1" applyProtection="1">
      <alignment horizontal="center" vertical="center" readingOrder="2"/>
      <protection locked="0"/>
    </xf>
    <xf numFmtId="0" fontId="22" fillId="33" borderId="40" xfId="0" applyFont="1" applyFill="1" applyBorder="1" applyAlignment="1">
      <alignment horizontal="center" vertical="center" readingOrder="2"/>
    </xf>
    <xf numFmtId="176" fontId="22" fillId="33" borderId="11" xfId="0" applyNumberFormat="1" applyFont="1" applyFill="1" applyBorder="1" applyAlignment="1">
      <alignment horizontal="center" vertical="center" readingOrder="2"/>
    </xf>
    <xf numFmtId="0" fontId="2" fillId="0" borderId="21" xfId="0" applyFont="1" applyFill="1" applyBorder="1" applyAlignment="1">
      <alignment horizontal="center" vertical="center" readingOrder="2"/>
    </xf>
    <xf numFmtId="0" fontId="2" fillId="0" borderId="41" xfId="0" applyFont="1" applyFill="1" applyBorder="1" applyAlignment="1">
      <alignment horizontal="center" vertical="center" readingOrder="2"/>
    </xf>
    <xf numFmtId="0" fontId="2" fillId="0" borderId="42" xfId="0" applyFont="1" applyFill="1" applyBorder="1" applyAlignment="1">
      <alignment horizontal="center" vertical="center" readingOrder="2"/>
    </xf>
    <xf numFmtId="0" fontId="3" fillId="0" borderId="21" xfId="0" applyFont="1" applyFill="1" applyBorder="1" applyAlignment="1">
      <alignment horizontal="center" vertical="center" readingOrder="2"/>
    </xf>
    <xf numFmtId="0" fontId="3" fillId="0" borderId="41" xfId="0" applyFont="1" applyFill="1" applyBorder="1" applyAlignment="1">
      <alignment horizontal="center" vertical="center" readingOrder="2"/>
    </xf>
    <xf numFmtId="0" fontId="3" fillId="0" borderId="42" xfId="0" applyFont="1" applyFill="1" applyBorder="1" applyAlignment="1">
      <alignment horizontal="center" vertical="center" readingOrder="2"/>
    </xf>
    <xf numFmtId="0" fontId="2" fillId="0" borderId="14" xfId="0" applyFont="1" applyFill="1" applyBorder="1" applyAlignment="1">
      <alignment horizontal="center" vertical="center" readingOrder="2"/>
    </xf>
    <xf numFmtId="0" fontId="2" fillId="0" borderId="10" xfId="0" applyFont="1" applyFill="1" applyBorder="1" applyAlignment="1">
      <alignment horizontal="center" vertical="center" readingOrder="2"/>
    </xf>
    <xf numFmtId="0" fontId="2" fillId="0" borderId="20" xfId="0" applyFont="1" applyFill="1" applyBorder="1" applyAlignment="1">
      <alignment horizontal="center" vertical="center" readingOrder="2"/>
    </xf>
    <xf numFmtId="176" fontId="2" fillId="0" borderId="0" xfId="0" applyNumberFormat="1" applyFont="1" applyAlignment="1" applyProtection="1">
      <alignment horizontal="right" readingOrder="2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readingOrder="2"/>
    </xf>
    <xf numFmtId="0" fontId="2" fillId="0" borderId="44" xfId="0" applyFont="1" applyFill="1" applyBorder="1" applyAlignment="1">
      <alignment horizontal="center" vertical="center" readingOrder="2"/>
    </xf>
    <xf numFmtId="0" fontId="2" fillId="33" borderId="45" xfId="0" applyFont="1" applyFill="1" applyBorder="1" applyAlignment="1">
      <alignment horizontal="center" vertical="center" readingOrder="2"/>
    </xf>
    <xf numFmtId="0" fontId="2" fillId="33" borderId="46" xfId="0" applyFont="1" applyFill="1" applyBorder="1" applyAlignment="1">
      <alignment horizontal="center" vertical="center" readingOrder="2"/>
    </xf>
    <xf numFmtId="0" fontId="2" fillId="0" borderId="2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readingOrder="2"/>
    </xf>
    <xf numFmtId="0" fontId="2" fillId="0" borderId="36" xfId="0" applyFont="1" applyFill="1" applyBorder="1" applyAlignment="1">
      <alignment horizontal="center" vertical="center" readingOrder="2"/>
    </xf>
    <xf numFmtId="0" fontId="2" fillId="0" borderId="45" xfId="0" applyFont="1" applyFill="1" applyBorder="1" applyAlignment="1">
      <alignment horizontal="center" vertical="center" readingOrder="2"/>
    </xf>
    <xf numFmtId="0" fontId="2" fillId="0" borderId="47" xfId="0" applyFont="1" applyFill="1" applyBorder="1" applyAlignment="1">
      <alignment horizontal="center" vertical="center" readingOrder="2"/>
    </xf>
    <xf numFmtId="0" fontId="2" fillId="0" borderId="28" xfId="0" applyFont="1" applyFill="1" applyBorder="1" applyAlignment="1">
      <alignment horizontal="center" vertical="center" readingOrder="2"/>
    </xf>
    <xf numFmtId="0" fontId="2" fillId="0" borderId="48" xfId="0" applyFont="1" applyFill="1" applyBorder="1" applyAlignment="1">
      <alignment horizontal="center" vertical="center" readingOrder="2"/>
    </xf>
    <xf numFmtId="0" fontId="2" fillId="0" borderId="21" xfId="0" applyFont="1" applyFill="1" applyBorder="1" applyAlignment="1">
      <alignment horizontal="center" vertical="center" readingOrder="1"/>
    </xf>
    <xf numFmtId="0" fontId="2" fillId="0" borderId="42" xfId="0" applyFont="1" applyFill="1" applyBorder="1" applyAlignment="1">
      <alignment horizontal="center" vertical="center" readingOrder="1"/>
    </xf>
    <xf numFmtId="0" fontId="2" fillId="0" borderId="49" xfId="0" applyFont="1" applyFill="1" applyBorder="1" applyAlignment="1">
      <alignment horizontal="center" vertical="center" readingOrder="1"/>
    </xf>
    <xf numFmtId="0" fontId="2" fillId="0" borderId="50" xfId="0" applyFont="1" applyFill="1" applyBorder="1" applyAlignment="1">
      <alignment horizontal="center" vertical="center" readingOrder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9"/>
  <sheetViews>
    <sheetView rightToLeft="1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9" sqref="AC9"/>
    </sheetView>
  </sheetViews>
  <sheetFormatPr defaultColWidth="9.140625" defaultRowHeight="12.75"/>
  <cols>
    <col min="1" max="1" width="4.421875" style="7" customWidth="1"/>
    <col min="2" max="2" width="12.7109375" style="7" customWidth="1"/>
    <col min="3" max="3" width="7.8515625" style="7" customWidth="1"/>
    <col min="4" max="4" width="5.00390625" style="11" customWidth="1"/>
    <col min="5" max="5" width="7.00390625" style="7" customWidth="1"/>
    <col min="6" max="6" width="5.421875" style="11" customWidth="1"/>
    <col min="7" max="7" width="7.8515625" style="7" customWidth="1"/>
    <col min="8" max="8" width="5.00390625" style="11" customWidth="1"/>
    <col min="9" max="9" width="6.00390625" style="7" customWidth="1"/>
    <col min="10" max="10" width="5.57421875" style="11" customWidth="1"/>
    <col min="11" max="11" width="6.57421875" style="7" customWidth="1"/>
    <col min="12" max="12" width="5.00390625" style="11" customWidth="1"/>
    <col min="13" max="13" width="6.140625" style="7" customWidth="1"/>
    <col min="14" max="14" width="4.8515625" style="11" customWidth="1"/>
    <col min="15" max="15" width="6.57421875" style="7" customWidth="1"/>
    <col min="16" max="16" width="4.8515625" style="11" customWidth="1"/>
    <col min="17" max="17" width="6.57421875" style="7" customWidth="1"/>
    <col min="18" max="18" width="5.28125" style="11" customWidth="1"/>
    <col min="19" max="19" width="6.57421875" style="7" customWidth="1"/>
    <col min="20" max="20" width="5.00390625" style="11" customWidth="1"/>
    <col min="21" max="21" width="6.00390625" style="7" customWidth="1"/>
    <col min="22" max="22" width="4.8515625" style="11" customWidth="1"/>
    <col min="23" max="23" width="5.8515625" style="7" customWidth="1"/>
    <col min="24" max="24" width="5.28125" style="11" customWidth="1"/>
    <col min="25" max="25" width="6.421875" style="7" customWidth="1"/>
    <col min="26" max="26" width="5.140625" style="11" customWidth="1"/>
    <col min="27" max="27" width="5.57421875" style="7" customWidth="1"/>
    <col min="28" max="28" width="4.7109375" style="11" customWidth="1"/>
    <col min="29" max="29" width="5.8515625" style="7" customWidth="1"/>
    <col min="30" max="30" width="4.8515625" style="11" customWidth="1"/>
    <col min="31" max="31" width="17.7109375" style="25" customWidth="1"/>
    <col min="32" max="48" width="9.140625" style="25" customWidth="1"/>
    <col min="49" max="16384" width="9.140625" style="7" customWidth="1"/>
  </cols>
  <sheetData>
    <row r="2" spans="14:30" ht="15.75">
      <c r="N2" s="85" t="s">
        <v>23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ht="16.5" thickBot="1">
      <c r="AD3" s="18"/>
    </row>
    <row r="4" spans="1:30" ht="30" customHeight="1" thickBot="1">
      <c r="A4" s="95" t="s">
        <v>1</v>
      </c>
      <c r="B4" s="98" t="s">
        <v>11</v>
      </c>
      <c r="C4" s="76" t="s">
        <v>15</v>
      </c>
      <c r="D4" s="77"/>
      <c r="E4" s="77"/>
      <c r="F4" s="78"/>
      <c r="G4" s="79" t="s">
        <v>16</v>
      </c>
      <c r="H4" s="80"/>
      <c r="I4" s="80"/>
      <c r="J4" s="81"/>
      <c r="K4" s="76" t="s">
        <v>18</v>
      </c>
      <c r="L4" s="77"/>
      <c r="M4" s="77"/>
      <c r="N4" s="78"/>
      <c r="O4" s="105" t="s">
        <v>12</v>
      </c>
      <c r="P4" s="106"/>
      <c r="Q4" s="105" t="s">
        <v>13</v>
      </c>
      <c r="R4" s="109"/>
      <c r="S4" s="92" t="s">
        <v>9</v>
      </c>
      <c r="T4" s="93"/>
      <c r="U4" s="93"/>
      <c r="V4" s="87"/>
      <c r="W4" s="92" t="s">
        <v>8</v>
      </c>
      <c r="X4" s="93"/>
      <c r="Y4" s="93"/>
      <c r="Z4" s="94"/>
      <c r="AA4" s="92" t="s">
        <v>14</v>
      </c>
      <c r="AB4" s="93"/>
      <c r="AC4" s="93"/>
      <c r="AD4" s="87"/>
    </row>
    <row r="5" spans="1:30" ht="16.5" customHeight="1" thickBot="1">
      <c r="A5" s="96"/>
      <c r="B5" s="99"/>
      <c r="C5" s="82" t="s">
        <v>3</v>
      </c>
      <c r="D5" s="83"/>
      <c r="E5" s="83" t="s">
        <v>2</v>
      </c>
      <c r="F5" s="84"/>
      <c r="G5" s="82" t="s">
        <v>3</v>
      </c>
      <c r="H5" s="83"/>
      <c r="I5" s="83" t="s">
        <v>2</v>
      </c>
      <c r="J5" s="84"/>
      <c r="K5" s="82" t="s">
        <v>3</v>
      </c>
      <c r="L5" s="83"/>
      <c r="M5" s="83" t="s">
        <v>2</v>
      </c>
      <c r="N5" s="84"/>
      <c r="O5" s="107"/>
      <c r="P5" s="108"/>
      <c r="Q5" s="110"/>
      <c r="R5" s="111"/>
      <c r="S5" s="101" t="s">
        <v>7</v>
      </c>
      <c r="T5" s="102"/>
      <c r="U5" s="103" t="s">
        <v>17</v>
      </c>
      <c r="V5" s="104"/>
      <c r="W5" s="76" t="s">
        <v>5</v>
      </c>
      <c r="X5" s="78"/>
      <c r="Y5" s="88" t="s">
        <v>4</v>
      </c>
      <c r="Z5" s="89"/>
      <c r="AA5" s="86" t="s">
        <v>3</v>
      </c>
      <c r="AB5" s="87"/>
      <c r="AC5" s="88" t="s">
        <v>2</v>
      </c>
      <c r="AD5" s="89"/>
    </row>
    <row r="6" spans="1:30" ht="16.5" thickBot="1">
      <c r="A6" s="97"/>
      <c r="B6" s="100"/>
      <c r="C6" s="8" t="s">
        <v>0</v>
      </c>
      <c r="D6" s="12" t="s">
        <v>6</v>
      </c>
      <c r="E6" s="8" t="s">
        <v>0</v>
      </c>
      <c r="F6" s="12" t="s">
        <v>6</v>
      </c>
      <c r="G6" s="8" t="s">
        <v>0</v>
      </c>
      <c r="H6" s="12" t="s">
        <v>6</v>
      </c>
      <c r="I6" s="8" t="s">
        <v>0</v>
      </c>
      <c r="J6" s="12" t="s">
        <v>6</v>
      </c>
      <c r="K6" s="8" t="s">
        <v>0</v>
      </c>
      <c r="L6" s="12" t="s">
        <v>6</v>
      </c>
      <c r="M6" s="9" t="s">
        <v>0</v>
      </c>
      <c r="N6" s="14" t="s">
        <v>6</v>
      </c>
      <c r="O6" s="10" t="s">
        <v>0</v>
      </c>
      <c r="P6" s="14" t="s">
        <v>6</v>
      </c>
      <c r="Q6" s="17" t="s">
        <v>0</v>
      </c>
      <c r="R6" s="19" t="s">
        <v>6</v>
      </c>
      <c r="S6" s="22" t="s">
        <v>0</v>
      </c>
      <c r="T6" s="21" t="s">
        <v>6</v>
      </c>
      <c r="U6" s="22" t="s">
        <v>0</v>
      </c>
      <c r="V6" s="21" t="s">
        <v>6</v>
      </c>
      <c r="W6" s="20" t="s">
        <v>0</v>
      </c>
      <c r="X6" s="23" t="s">
        <v>6</v>
      </c>
      <c r="Y6" s="22" t="s">
        <v>0</v>
      </c>
      <c r="Z6" s="24" t="s">
        <v>6</v>
      </c>
      <c r="AA6" s="22" t="s">
        <v>0</v>
      </c>
      <c r="AB6" s="23" t="s">
        <v>6</v>
      </c>
      <c r="AC6" s="22" t="s">
        <v>0</v>
      </c>
      <c r="AD6" s="21" t="s">
        <v>6</v>
      </c>
    </row>
    <row r="7" spans="1:31" ht="15.75">
      <c r="A7" s="66">
        <v>1</v>
      </c>
      <c r="B7" s="27" t="s">
        <v>19</v>
      </c>
      <c r="C7" s="56">
        <v>6350</v>
      </c>
      <c r="D7" s="13">
        <f aca="true" t="shared" si="0" ref="D7:D19">(C7*100)/(C7+E7)</f>
        <v>67.94350524288465</v>
      </c>
      <c r="E7" s="56">
        <v>2996</v>
      </c>
      <c r="F7" s="13">
        <f>(E7*100)/(E7+C7)</f>
        <v>32.056494757115345</v>
      </c>
      <c r="G7" s="56">
        <v>215</v>
      </c>
      <c r="H7" s="13">
        <f>(G7*100)/(C7)</f>
        <v>3.3858267716535435</v>
      </c>
      <c r="I7" s="56">
        <v>87</v>
      </c>
      <c r="J7" s="13">
        <f>(I7*100)/(E7)</f>
        <v>2.903871829105474</v>
      </c>
      <c r="K7" s="3">
        <v>96</v>
      </c>
      <c r="L7" s="13">
        <f>(K7*100)/(G7)</f>
        <v>44.651162790697676</v>
      </c>
      <c r="M7" s="1">
        <v>14</v>
      </c>
      <c r="N7" s="13">
        <f>(M7*100)/(I7)</f>
        <v>16.091954022988507</v>
      </c>
      <c r="O7" s="3">
        <v>96</v>
      </c>
      <c r="P7" s="15">
        <f>(O7*100)/K7</f>
        <v>100</v>
      </c>
      <c r="Q7" s="3">
        <v>0</v>
      </c>
      <c r="R7" s="15">
        <f>(Q7*100)/K7</f>
        <v>0</v>
      </c>
      <c r="S7" s="5">
        <v>2</v>
      </c>
      <c r="T7" s="13">
        <f>(S7*100)/(S7+U7)</f>
        <v>14.285714285714286</v>
      </c>
      <c r="U7" s="1">
        <v>12</v>
      </c>
      <c r="V7" s="13">
        <f>(U7*100)/(U7+S7)</f>
        <v>85.71428571428571</v>
      </c>
      <c r="W7" s="1">
        <v>12</v>
      </c>
      <c r="X7" s="13">
        <f>(W7*100)/(W7+Y7)</f>
        <v>85.71428571428571</v>
      </c>
      <c r="Y7" s="1">
        <v>2</v>
      </c>
      <c r="Z7" s="13">
        <f aca="true" t="shared" si="1" ref="Z7:Z19">(Y7*100)/(Y7+W7)</f>
        <v>14.285714285714286</v>
      </c>
      <c r="AA7" s="3">
        <v>96</v>
      </c>
      <c r="AB7" s="16">
        <f>(AA7*100)/K7</f>
        <v>100</v>
      </c>
      <c r="AC7" s="1">
        <v>14</v>
      </c>
      <c r="AD7" s="13">
        <f aca="true" t="shared" si="2" ref="AD7:AD16">(AC7*100)/M7</f>
        <v>100</v>
      </c>
      <c r="AE7" s="26"/>
    </row>
    <row r="8" spans="1:31" s="39" customFormat="1" ht="15.75">
      <c r="A8" s="67">
        <v>2</v>
      </c>
      <c r="B8" s="31" t="s">
        <v>20</v>
      </c>
      <c r="C8" s="57">
        <v>1550</v>
      </c>
      <c r="D8" s="32">
        <f t="shared" si="0"/>
        <v>38.29997529033852</v>
      </c>
      <c r="E8" s="57">
        <v>2497</v>
      </c>
      <c r="F8" s="32">
        <f aca="true" t="shared" si="3" ref="F8:F19">(E8*100)/(E8+C8)</f>
        <v>61.70002470966148</v>
      </c>
      <c r="G8" s="57">
        <v>132</v>
      </c>
      <c r="H8" s="32">
        <f aca="true" t="shared" si="4" ref="H8:H19">(G8*100)/(C8)</f>
        <v>8.516129032258064</v>
      </c>
      <c r="I8" s="57">
        <v>89</v>
      </c>
      <c r="J8" s="32">
        <f aca="true" t="shared" si="5" ref="J8:J19">(I8*100)/(E8)</f>
        <v>3.564277132559071</v>
      </c>
      <c r="K8" s="33">
        <v>46</v>
      </c>
      <c r="L8" s="32">
        <f aca="true" t="shared" si="6" ref="L8:L18">(K8*100)/(G8)</f>
        <v>34.84848484848485</v>
      </c>
      <c r="M8" s="34">
        <v>41</v>
      </c>
      <c r="N8" s="32">
        <f aca="true" t="shared" si="7" ref="N8:N18">(M8*100)/(I8)</f>
        <v>46.06741573033708</v>
      </c>
      <c r="O8" s="33">
        <v>44</v>
      </c>
      <c r="P8" s="35">
        <f aca="true" t="shared" si="8" ref="P8:P19">(O8*100)/K8</f>
        <v>95.65217391304348</v>
      </c>
      <c r="Q8" s="33">
        <v>2</v>
      </c>
      <c r="R8" s="35">
        <f aca="true" t="shared" si="9" ref="R8:R19">(Q8*100)/K8</f>
        <v>4.3478260869565215</v>
      </c>
      <c r="S8" s="36">
        <v>3</v>
      </c>
      <c r="T8" s="32">
        <f aca="true" t="shared" si="10" ref="T8:T19">(S8*100)/(S8+U8)</f>
        <v>7.317073170731708</v>
      </c>
      <c r="U8" s="34">
        <v>38</v>
      </c>
      <c r="V8" s="32">
        <f aca="true" t="shared" si="11" ref="V8:V19">(U8*100)/(U8+S8)</f>
        <v>92.6829268292683</v>
      </c>
      <c r="W8" s="33">
        <v>39</v>
      </c>
      <c r="X8" s="32">
        <f aca="true" t="shared" si="12" ref="X8:X19">(W8*100)/(W8+Y8)</f>
        <v>95.1219512195122</v>
      </c>
      <c r="Y8" s="34">
        <v>2</v>
      </c>
      <c r="Z8" s="32">
        <f t="shared" si="1"/>
        <v>4.878048780487805</v>
      </c>
      <c r="AA8" s="33">
        <v>46</v>
      </c>
      <c r="AB8" s="37">
        <f aca="true" t="shared" si="13" ref="AB8:AB19">(AA8*100)/K8</f>
        <v>100</v>
      </c>
      <c r="AC8" s="34">
        <v>41</v>
      </c>
      <c r="AD8" s="37">
        <f t="shared" si="2"/>
        <v>100</v>
      </c>
      <c r="AE8" s="38"/>
    </row>
    <row r="9" spans="1:31" ht="15.75">
      <c r="A9" s="68">
        <v>3</v>
      </c>
      <c r="B9" s="28" t="s">
        <v>21</v>
      </c>
      <c r="C9" s="56">
        <v>2423</v>
      </c>
      <c r="D9" s="13">
        <f t="shared" si="0"/>
        <v>45.41705716963449</v>
      </c>
      <c r="E9" s="56">
        <v>2912</v>
      </c>
      <c r="F9" s="13">
        <f t="shared" si="3"/>
        <v>54.58294283036551</v>
      </c>
      <c r="G9" s="56">
        <v>120</v>
      </c>
      <c r="H9" s="13">
        <f t="shared" si="4"/>
        <v>4.952538175815105</v>
      </c>
      <c r="I9" s="56">
        <v>68</v>
      </c>
      <c r="J9" s="13">
        <f t="shared" si="5"/>
        <v>2.3351648351648353</v>
      </c>
      <c r="K9" s="4">
        <v>37</v>
      </c>
      <c r="L9" s="13">
        <f t="shared" si="6"/>
        <v>30.833333333333332</v>
      </c>
      <c r="M9" s="2">
        <v>113</v>
      </c>
      <c r="N9" s="13">
        <f t="shared" si="7"/>
        <v>166.1764705882353</v>
      </c>
      <c r="O9" s="4">
        <v>36</v>
      </c>
      <c r="P9" s="15">
        <f t="shared" si="8"/>
        <v>97.29729729729729</v>
      </c>
      <c r="Q9" s="4">
        <v>1</v>
      </c>
      <c r="R9" s="15">
        <f t="shared" si="9"/>
        <v>2.7027027027027026</v>
      </c>
      <c r="S9" s="6">
        <v>1</v>
      </c>
      <c r="T9" s="13">
        <f t="shared" si="10"/>
        <v>0.8849557522123894</v>
      </c>
      <c r="U9" s="2">
        <v>112</v>
      </c>
      <c r="V9" s="13">
        <f t="shared" si="11"/>
        <v>99.11504424778761</v>
      </c>
      <c r="W9" s="4">
        <v>113</v>
      </c>
      <c r="X9" s="13">
        <f t="shared" si="12"/>
        <v>100</v>
      </c>
      <c r="Y9" s="2">
        <v>0</v>
      </c>
      <c r="Z9" s="13">
        <f t="shared" si="1"/>
        <v>0</v>
      </c>
      <c r="AA9" s="4">
        <v>37</v>
      </c>
      <c r="AB9" s="16">
        <f t="shared" si="13"/>
        <v>100</v>
      </c>
      <c r="AC9" s="2">
        <v>113</v>
      </c>
      <c r="AD9" s="16">
        <f t="shared" si="2"/>
        <v>100</v>
      </c>
      <c r="AE9" s="26"/>
    </row>
    <row r="10" spans="1:31" s="39" customFormat="1" ht="15.75">
      <c r="A10" s="67">
        <v>4</v>
      </c>
      <c r="B10" s="31" t="s">
        <v>22</v>
      </c>
      <c r="C10" s="57"/>
      <c r="D10" s="32" t="e">
        <f t="shared" si="0"/>
        <v>#DIV/0!</v>
      </c>
      <c r="E10" s="57"/>
      <c r="F10" s="32" t="e">
        <f t="shared" si="3"/>
        <v>#DIV/0!</v>
      </c>
      <c r="G10" s="57"/>
      <c r="H10" s="32" t="e">
        <f t="shared" si="4"/>
        <v>#DIV/0!</v>
      </c>
      <c r="I10" s="57"/>
      <c r="J10" s="32" t="e">
        <f t="shared" si="5"/>
        <v>#DIV/0!</v>
      </c>
      <c r="K10" s="33"/>
      <c r="L10" s="32" t="e">
        <f t="shared" si="6"/>
        <v>#DIV/0!</v>
      </c>
      <c r="M10" s="34"/>
      <c r="N10" s="32" t="e">
        <f t="shared" si="7"/>
        <v>#DIV/0!</v>
      </c>
      <c r="O10" s="33"/>
      <c r="P10" s="35" t="e">
        <f t="shared" si="8"/>
        <v>#DIV/0!</v>
      </c>
      <c r="Q10" s="33"/>
      <c r="R10" s="35" t="e">
        <f t="shared" si="9"/>
        <v>#DIV/0!</v>
      </c>
      <c r="S10" s="36"/>
      <c r="T10" s="32" t="e">
        <f t="shared" si="10"/>
        <v>#DIV/0!</v>
      </c>
      <c r="U10" s="34"/>
      <c r="V10" s="32" t="e">
        <f t="shared" si="11"/>
        <v>#DIV/0!</v>
      </c>
      <c r="W10" s="33"/>
      <c r="X10" s="32" t="e">
        <f t="shared" si="12"/>
        <v>#DIV/0!</v>
      </c>
      <c r="Y10" s="34"/>
      <c r="Z10" s="32" t="e">
        <f t="shared" si="1"/>
        <v>#DIV/0!</v>
      </c>
      <c r="AA10" s="33"/>
      <c r="AB10" s="37" t="e">
        <f t="shared" si="13"/>
        <v>#DIV/0!</v>
      </c>
      <c r="AC10" s="34"/>
      <c r="AD10" s="37" t="e">
        <f t="shared" si="2"/>
        <v>#DIV/0!</v>
      </c>
      <c r="AE10" s="38"/>
    </row>
    <row r="11" spans="1:31" ht="15.75">
      <c r="A11" s="68">
        <v>5</v>
      </c>
      <c r="B11" s="28"/>
      <c r="C11" s="56"/>
      <c r="D11" s="13" t="e">
        <f t="shared" si="0"/>
        <v>#DIV/0!</v>
      </c>
      <c r="E11" s="56"/>
      <c r="F11" s="13" t="e">
        <f t="shared" si="3"/>
        <v>#DIV/0!</v>
      </c>
      <c r="G11" s="56"/>
      <c r="H11" s="13" t="e">
        <f t="shared" si="4"/>
        <v>#DIV/0!</v>
      </c>
      <c r="I11" s="56"/>
      <c r="J11" s="13" t="e">
        <f t="shared" si="5"/>
        <v>#DIV/0!</v>
      </c>
      <c r="K11" s="4"/>
      <c r="L11" s="13" t="e">
        <f t="shared" si="6"/>
        <v>#DIV/0!</v>
      </c>
      <c r="M11" s="2"/>
      <c r="N11" s="13" t="e">
        <f t="shared" si="7"/>
        <v>#DIV/0!</v>
      </c>
      <c r="O11" s="4"/>
      <c r="P11" s="15" t="e">
        <f t="shared" si="8"/>
        <v>#DIV/0!</v>
      </c>
      <c r="Q11" s="4"/>
      <c r="R11" s="15" t="e">
        <f t="shared" si="9"/>
        <v>#DIV/0!</v>
      </c>
      <c r="S11" s="6"/>
      <c r="T11" s="13" t="e">
        <f t="shared" si="10"/>
        <v>#DIV/0!</v>
      </c>
      <c r="U11" s="2"/>
      <c r="V11" s="13" t="e">
        <f t="shared" si="11"/>
        <v>#DIV/0!</v>
      </c>
      <c r="W11" s="4"/>
      <c r="X11" s="13" t="e">
        <f t="shared" si="12"/>
        <v>#DIV/0!</v>
      </c>
      <c r="Y11" s="2"/>
      <c r="Z11" s="13" t="e">
        <f t="shared" si="1"/>
        <v>#DIV/0!</v>
      </c>
      <c r="AA11" s="4"/>
      <c r="AB11" s="16" t="e">
        <f t="shared" si="13"/>
        <v>#DIV/0!</v>
      </c>
      <c r="AC11" s="2"/>
      <c r="AD11" s="16" t="e">
        <f t="shared" si="2"/>
        <v>#DIV/0!</v>
      </c>
      <c r="AE11" s="26"/>
    </row>
    <row r="12" spans="1:31" s="39" customFormat="1" ht="15.75">
      <c r="A12" s="67">
        <v>6</v>
      </c>
      <c r="B12" s="31"/>
      <c r="C12" s="57"/>
      <c r="D12" s="32" t="e">
        <f t="shared" si="0"/>
        <v>#DIV/0!</v>
      </c>
      <c r="E12" s="57"/>
      <c r="F12" s="32" t="e">
        <f t="shared" si="3"/>
        <v>#DIV/0!</v>
      </c>
      <c r="G12" s="57"/>
      <c r="H12" s="32" t="e">
        <f t="shared" si="4"/>
        <v>#DIV/0!</v>
      </c>
      <c r="I12" s="57"/>
      <c r="J12" s="32" t="e">
        <f t="shared" si="5"/>
        <v>#DIV/0!</v>
      </c>
      <c r="K12" s="33"/>
      <c r="L12" s="32" t="e">
        <f t="shared" si="6"/>
        <v>#DIV/0!</v>
      </c>
      <c r="M12" s="34"/>
      <c r="N12" s="32" t="e">
        <f t="shared" si="7"/>
        <v>#DIV/0!</v>
      </c>
      <c r="O12" s="33"/>
      <c r="P12" s="35" t="e">
        <f t="shared" si="8"/>
        <v>#DIV/0!</v>
      </c>
      <c r="Q12" s="33"/>
      <c r="R12" s="35" t="e">
        <f t="shared" si="9"/>
        <v>#DIV/0!</v>
      </c>
      <c r="S12" s="36"/>
      <c r="T12" s="32" t="e">
        <f t="shared" si="10"/>
        <v>#DIV/0!</v>
      </c>
      <c r="U12" s="34"/>
      <c r="V12" s="32" t="e">
        <f t="shared" si="11"/>
        <v>#DIV/0!</v>
      </c>
      <c r="W12" s="33"/>
      <c r="X12" s="32" t="e">
        <f t="shared" si="12"/>
        <v>#DIV/0!</v>
      </c>
      <c r="Y12" s="34"/>
      <c r="Z12" s="32" t="e">
        <f t="shared" si="1"/>
        <v>#DIV/0!</v>
      </c>
      <c r="AA12" s="33"/>
      <c r="AB12" s="37" t="e">
        <f t="shared" si="13"/>
        <v>#DIV/0!</v>
      </c>
      <c r="AC12" s="34"/>
      <c r="AD12" s="37" t="e">
        <f t="shared" si="2"/>
        <v>#DIV/0!</v>
      </c>
      <c r="AE12" s="40"/>
    </row>
    <row r="13" spans="1:31" ht="15.75">
      <c r="A13" s="68">
        <v>7</v>
      </c>
      <c r="B13" s="28"/>
      <c r="C13" s="56"/>
      <c r="D13" s="13" t="e">
        <f t="shared" si="0"/>
        <v>#DIV/0!</v>
      </c>
      <c r="E13" s="56"/>
      <c r="F13" s="13" t="e">
        <f t="shared" si="3"/>
        <v>#DIV/0!</v>
      </c>
      <c r="G13" s="56"/>
      <c r="H13" s="13" t="e">
        <f t="shared" si="4"/>
        <v>#DIV/0!</v>
      </c>
      <c r="I13" s="56"/>
      <c r="J13" s="13" t="e">
        <f t="shared" si="5"/>
        <v>#DIV/0!</v>
      </c>
      <c r="K13" s="4"/>
      <c r="L13" s="13" t="e">
        <f t="shared" si="6"/>
        <v>#DIV/0!</v>
      </c>
      <c r="M13" s="2"/>
      <c r="N13" s="13" t="e">
        <f t="shared" si="7"/>
        <v>#DIV/0!</v>
      </c>
      <c r="O13" s="4"/>
      <c r="P13" s="15" t="e">
        <f t="shared" si="8"/>
        <v>#DIV/0!</v>
      </c>
      <c r="Q13" s="4"/>
      <c r="R13" s="15" t="e">
        <f t="shared" si="9"/>
        <v>#DIV/0!</v>
      </c>
      <c r="S13" s="6"/>
      <c r="T13" s="13" t="e">
        <f t="shared" si="10"/>
        <v>#DIV/0!</v>
      </c>
      <c r="U13" s="2"/>
      <c r="V13" s="13" t="e">
        <f t="shared" si="11"/>
        <v>#DIV/0!</v>
      </c>
      <c r="W13" s="4"/>
      <c r="X13" s="13" t="e">
        <f t="shared" si="12"/>
        <v>#DIV/0!</v>
      </c>
      <c r="Y13" s="2"/>
      <c r="Z13" s="13" t="e">
        <f t="shared" si="1"/>
        <v>#DIV/0!</v>
      </c>
      <c r="AA13" s="4"/>
      <c r="AB13" s="16" t="e">
        <f t="shared" si="13"/>
        <v>#DIV/0!</v>
      </c>
      <c r="AC13" s="2"/>
      <c r="AD13" s="16" t="e">
        <f t="shared" si="2"/>
        <v>#DIV/0!</v>
      </c>
      <c r="AE13" s="26"/>
    </row>
    <row r="14" spans="1:31" s="39" customFormat="1" ht="15.75">
      <c r="A14" s="67">
        <v>8</v>
      </c>
      <c r="B14" s="31"/>
      <c r="C14" s="57"/>
      <c r="D14" s="32" t="e">
        <f t="shared" si="0"/>
        <v>#DIV/0!</v>
      </c>
      <c r="E14" s="57"/>
      <c r="F14" s="32" t="e">
        <f t="shared" si="3"/>
        <v>#DIV/0!</v>
      </c>
      <c r="G14" s="57"/>
      <c r="H14" s="32" t="e">
        <f t="shared" si="4"/>
        <v>#DIV/0!</v>
      </c>
      <c r="I14" s="57"/>
      <c r="J14" s="32" t="e">
        <f t="shared" si="5"/>
        <v>#DIV/0!</v>
      </c>
      <c r="K14" s="33"/>
      <c r="L14" s="32" t="e">
        <f t="shared" si="6"/>
        <v>#DIV/0!</v>
      </c>
      <c r="M14" s="34"/>
      <c r="N14" s="32" t="e">
        <f t="shared" si="7"/>
        <v>#DIV/0!</v>
      </c>
      <c r="O14" s="33"/>
      <c r="P14" s="35" t="e">
        <f t="shared" si="8"/>
        <v>#DIV/0!</v>
      </c>
      <c r="Q14" s="33"/>
      <c r="R14" s="35" t="e">
        <f t="shared" si="9"/>
        <v>#DIV/0!</v>
      </c>
      <c r="S14" s="36"/>
      <c r="T14" s="32" t="e">
        <f t="shared" si="10"/>
        <v>#DIV/0!</v>
      </c>
      <c r="U14" s="34"/>
      <c r="V14" s="32" t="e">
        <f t="shared" si="11"/>
        <v>#DIV/0!</v>
      </c>
      <c r="W14" s="33"/>
      <c r="X14" s="32" t="e">
        <f t="shared" si="12"/>
        <v>#DIV/0!</v>
      </c>
      <c r="Y14" s="34"/>
      <c r="Z14" s="32" t="e">
        <f t="shared" si="1"/>
        <v>#DIV/0!</v>
      </c>
      <c r="AA14" s="33"/>
      <c r="AB14" s="37" t="e">
        <f t="shared" si="13"/>
        <v>#DIV/0!</v>
      </c>
      <c r="AC14" s="34"/>
      <c r="AD14" s="37" t="e">
        <f t="shared" si="2"/>
        <v>#DIV/0!</v>
      </c>
      <c r="AE14" s="40"/>
    </row>
    <row r="15" spans="1:31" ht="15.75">
      <c r="A15" s="68">
        <v>9</v>
      </c>
      <c r="B15" s="28"/>
      <c r="C15" s="56"/>
      <c r="D15" s="13" t="e">
        <f t="shared" si="0"/>
        <v>#DIV/0!</v>
      </c>
      <c r="E15" s="56"/>
      <c r="F15" s="13" t="e">
        <f t="shared" si="3"/>
        <v>#DIV/0!</v>
      </c>
      <c r="G15" s="56"/>
      <c r="H15" s="13" t="e">
        <f t="shared" si="4"/>
        <v>#DIV/0!</v>
      </c>
      <c r="I15" s="56"/>
      <c r="J15" s="13" t="e">
        <f t="shared" si="5"/>
        <v>#DIV/0!</v>
      </c>
      <c r="K15" s="4"/>
      <c r="L15" s="13" t="e">
        <f t="shared" si="6"/>
        <v>#DIV/0!</v>
      </c>
      <c r="M15" s="2"/>
      <c r="N15" s="13" t="e">
        <f t="shared" si="7"/>
        <v>#DIV/0!</v>
      </c>
      <c r="O15" s="4"/>
      <c r="P15" s="15" t="e">
        <f t="shared" si="8"/>
        <v>#DIV/0!</v>
      </c>
      <c r="Q15" s="4"/>
      <c r="R15" s="15" t="e">
        <f t="shared" si="9"/>
        <v>#DIV/0!</v>
      </c>
      <c r="S15" s="6"/>
      <c r="T15" s="13" t="e">
        <f t="shared" si="10"/>
        <v>#DIV/0!</v>
      </c>
      <c r="U15" s="2"/>
      <c r="V15" s="13" t="e">
        <f t="shared" si="11"/>
        <v>#DIV/0!</v>
      </c>
      <c r="W15" s="4"/>
      <c r="X15" s="13" t="e">
        <f t="shared" si="12"/>
        <v>#DIV/0!</v>
      </c>
      <c r="Y15" s="2"/>
      <c r="Z15" s="13" t="e">
        <f t="shared" si="1"/>
        <v>#DIV/0!</v>
      </c>
      <c r="AA15" s="4"/>
      <c r="AB15" s="16" t="e">
        <f t="shared" si="13"/>
        <v>#DIV/0!</v>
      </c>
      <c r="AC15" s="71"/>
      <c r="AD15" s="16" t="e">
        <f t="shared" si="2"/>
        <v>#DIV/0!</v>
      </c>
      <c r="AE15" s="26"/>
    </row>
    <row r="16" spans="1:31" s="39" customFormat="1" ht="15.75">
      <c r="A16" s="67">
        <v>10</v>
      </c>
      <c r="B16" s="31"/>
      <c r="C16" s="57"/>
      <c r="D16" s="32" t="e">
        <f t="shared" si="0"/>
        <v>#DIV/0!</v>
      </c>
      <c r="E16" s="57"/>
      <c r="F16" s="32" t="e">
        <f t="shared" si="3"/>
        <v>#DIV/0!</v>
      </c>
      <c r="G16" s="57"/>
      <c r="H16" s="32" t="e">
        <f t="shared" si="4"/>
        <v>#DIV/0!</v>
      </c>
      <c r="I16" s="57"/>
      <c r="J16" s="32" t="e">
        <f t="shared" si="5"/>
        <v>#DIV/0!</v>
      </c>
      <c r="K16" s="33"/>
      <c r="L16" s="32" t="e">
        <f t="shared" si="6"/>
        <v>#DIV/0!</v>
      </c>
      <c r="M16" s="34"/>
      <c r="N16" s="32" t="e">
        <f t="shared" si="7"/>
        <v>#DIV/0!</v>
      </c>
      <c r="O16" s="33"/>
      <c r="P16" s="35" t="e">
        <f t="shared" si="8"/>
        <v>#DIV/0!</v>
      </c>
      <c r="Q16" s="41"/>
      <c r="R16" s="35" t="e">
        <f t="shared" si="9"/>
        <v>#DIV/0!</v>
      </c>
      <c r="S16" s="42"/>
      <c r="T16" s="32" t="e">
        <f t="shared" si="10"/>
        <v>#DIV/0!</v>
      </c>
      <c r="U16" s="43"/>
      <c r="V16" s="32" t="e">
        <f t="shared" si="11"/>
        <v>#DIV/0!</v>
      </c>
      <c r="W16" s="41"/>
      <c r="X16" s="32" t="e">
        <f t="shared" si="12"/>
        <v>#DIV/0!</v>
      </c>
      <c r="Y16" s="43"/>
      <c r="Z16" s="32" t="e">
        <f t="shared" si="1"/>
        <v>#DIV/0!</v>
      </c>
      <c r="AA16" s="41"/>
      <c r="AB16" s="37" t="e">
        <f t="shared" si="13"/>
        <v>#DIV/0!</v>
      </c>
      <c r="AC16" s="72"/>
      <c r="AD16" s="37" t="e">
        <f t="shared" si="2"/>
        <v>#DIV/0!</v>
      </c>
      <c r="AE16" s="40"/>
    </row>
    <row r="17" spans="1:31" s="55" customFormat="1" ht="15.75">
      <c r="A17" s="69">
        <v>11</v>
      </c>
      <c r="B17" s="45"/>
      <c r="C17" s="56"/>
      <c r="D17" s="13" t="e">
        <f t="shared" si="0"/>
        <v>#DIV/0!</v>
      </c>
      <c r="E17" s="56"/>
      <c r="F17" s="13" t="e">
        <f t="shared" si="3"/>
        <v>#DIV/0!</v>
      </c>
      <c r="G17" s="58"/>
      <c r="H17" s="13" t="e">
        <f t="shared" si="4"/>
        <v>#DIV/0!</v>
      </c>
      <c r="I17" s="58"/>
      <c r="J17" s="13" t="e">
        <f t="shared" si="5"/>
        <v>#DIV/0!</v>
      </c>
      <c r="K17" s="47"/>
      <c r="L17" s="13" t="e">
        <f t="shared" si="6"/>
        <v>#DIV/0!</v>
      </c>
      <c r="M17" s="48"/>
      <c r="N17" s="13" t="e">
        <f t="shared" si="7"/>
        <v>#DIV/0!</v>
      </c>
      <c r="O17" s="47"/>
      <c r="P17" s="49" t="e">
        <f>(O17*100)/K17</f>
        <v>#DIV/0!</v>
      </c>
      <c r="Q17" s="50"/>
      <c r="R17" s="49" t="e">
        <f>(Q17*100)/K17</f>
        <v>#DIV/0!</v>
      </c>
      <c r="S17" s="51"/>
      <c r="T17" s="46" t="e">
        <f>(S17*100)/(S17+U17)</f>
        <v>#DIV/0!</v>
      </c>
      <c r="U17" s="52"/>
      <c r="V17" s="46" t="e">
        <f>(U17*100)/(U17+S17)</f>
        <v>#DIV/0!</v>
      </c>
      <c r="W17" s="50"/>
      <c r="X17" s="46" t="e">
        <f>(W17*100)/(W17+Y17)</f>
        <v>#DIV/0!</v>
      </c>
      <c r="Y17" s="52"/>
      <c r="Z17" s="46" t="e">
        <f>(Y17*100)/(Y17+W17)</f>
        <v>#DIV/0!</v>
      </c>
      <c r="AA17" s="50"/>
      <c r="AB17" s="53" t="e">
        <f>(AA17*100)/K17</f>
        <v>#DIV/0!</v>
      </c>
      <c r="AC17" s="73"/>
      <c r="AD17" s="53" t="e">
        <f>(AC17*100)/M17</f>
        <v>#DIV/0!</v>
      </c>
      <c r="AE17" s="54"/>
    </row>
    <row r="18" spans="1:31" s="39" customFormat="1" ht="16.5" thickBot="1">
      <c r="A18" s="70">
        <v>12</v>
      </c>
      <c r="B18" s="44"/>
      <c r="C18" s="57"/>
      <c r="D18" s="32" t="e">
        <f t="shared" si="0"/>
        <v>#DIV/0!</v>
      </c>
      <c r="E18" s="57"/>
      <c r="F18" s="32" t="e">
        <f t="shared" si="3"/>
        <v>#DIV/0!</v>
      </c>
      <c r="G18" s="59"/>
      <c r="H18" s="32" t="e">
        <f t="shared" si="4"/>
        <v>#DIV/0!</v>
      </c>
      <c r="I18" s="60"/>
      <c r="J18" s="32" t="e">
        <f t="shared" si="5"/>
        <v>#DIV/0!</v>
      </c>
      <c r="K18" s="41"/>
      <c r="L18" s="32" t="e">
        <f t="shared" si="6"/>
        <v>#DIV/0!</v>
      </c>
      <c r="M18" s="43"/>
      <c r="N18" s="32" t="e">
        <f t="shared" si="7"/>
        <v>#DIV/0!</v>
      </c>
      <c r="O18" s="41"/>
      <c r="P18" s="35" t="e">
        <f>(O18*100)/K18</f>
        <v>#DIV/0!</v>
      </c>
      <c r="Q18" s="41"/>
      <c r="R18" s="35" t="e">
        <f>(Q18*100)/K18</f>
        <v>#DIV/0!</v>
      </c>
      <c r="S18" s="42"/>
      <c r="T18" s="32" t="e">
        <f>(S18*100)/(S18+U18)</f>
        <v>#DIV/0!</v>
      </c>
      <c r="U18" s="43"/>
      <c r="V18" s="32" t="e">
        <f>(U18*100)/(U18+S18)</f>
        <v>#DIV/0!</v>
      </c>
      <c r="W18" s="41"/>
      <c r="X18" s="32" t="e">
        <f>(W18*100)/(W18+Y18)</f>
        <v>#DIV/0!</v>
      </c>
      <c r="Y18" s="43"/>
      <c r="Z18" s="32" t="e">
        <f>(Y18*100)/(Y18+W18)</f>
        <v>#DIV/0!</v>
      </c>
      <c r="AA18" s="41"/>
      <c r="AB18" s="37" t="e">
        <f>(AA18*100)/K18</f>
        <v>#DIV/0!</v>
      </c>
      <c r="AC18" s="72"/>
      <c r="AD18" s="37" t="e">
        <f>(AC18*100)/M18</f>
        <v>#DIV/0!</v>
      </c>
      <c r="AE18" s="40"/>
    </row>
    <row r="19" spans="1:31" s="30" customFormat="1" ht="16.5" thickBot="1">
      <c r="A19" s="90" t="s">
        <v>10</v>
      </c>
      <c r="B19" s="91"/>
      <c r="C19" s="61">
        <f>SUM(C7:C18)</f>
        <v>10323</v>
      </c>
      <c r="D19" s="29">
        <f t="shared" si="0"/>
        <v>55.12067492524562</v>
      </c>
      <c r="E19" s="61">
        <f>SUM(E7:E18)</f>
        <v>8405</v>
      </c>
      <c r="F19" s="29">
        <f t="shared" si="3"/>
        <v>44.87932507475438</v>
      </c>
      <c r="G19" s="61">
        <f>SUM(G7:G18)</f>
        <v>467</v>
      </c>
      <c r="H19" s="29">
        <f t="shared" si="4"/>
        <v>4.523878717427104</v>
      </c>
      <c r="I19" s="61">
        <f>SUM(I7:I18)</f>
        <v>244</v>
      </c>
      <c r="J19" s="29">
        <f t="shared" si="5"/>
        <v>2.9030339083878642</v>
      </c>
      <c r="K19" s="62">
        <f>SUM(K7:K16)</f>
        <v>179</v>
      </c>
      <c r="L19" s="63">
        <f>(K19*100)/(K19+M19)</f>
        <v>51.585014409221905</v>
      </c>
      <c r="M19" s="62">
        <f>SUM(M7:M16)</f>
        <v>168</v>
      </c>
      <c r="N19" s="63">
        <f>(M19*100)/(K19+M19)</f>
        <v>48.414985590778095</v>
      </c>
      <c r="O19" s="62">
        <f>SUM(O7:O16)</f>
        <v>176</v>
      </c>
      <c r="P19" s="63">
        <f t="shared" si="8"/>
        <v>98.32402234636872</v>
      </c>
      <c r="Q19" s="62">
        <f>SUM(Q7:Q16)</f>
        <v>3</v>
      </c>
      <c r="R19" s="63">
        <f t="shared" si="9"/>
        <v>1.675977653631285</v>
      </c>
      <c r="S19" s="62">
        <f>SUM(S7:S16)</f>
        <v>6</v>
      </c>
      <c r="T19" s="63">
        <f t="shared" si="10"/>
        <v>3.5714285714285716</v>
      </c>
      <c r="U19" s="62">
        <f>SUM(U7:U16)</f>
        <v>162</v>
      </c>
      <c r="V19" s="63">
        <f t="shared" si="11"/>
        <v>96.42857142857143</v>
      </c>
      <c r="W19" s="62">
        <f>SUM(W7:W16)</f>
        <v>164</v>
      </c>
      <c r="X19" s="63">
        <f t="shared" si="12"/>
        <v>97.61904761904762</v>
      </c>
      <c r="Y19" s="62">
        <f>SUM(Y7:Y16)</f>
        <v>4</v>
      </c>
      <c r="Z19" s="63">
        <f t="shared" si="1"/>
        <v>2.380952380952381</v>
      </c>
      <c r="AA19" s="62">
        <f>SUM(AA7:AA16)</f>
        <v>179</v>
      </c>
      <c r="AB19" s="64">
        <f t="shared" si="13"/>
        <v>100</v>
      </c>
      <c r="AC19" s="74">
        <f>SUM(AC7:AC16)</f>
        <v>168</v>
      </c>
      <c r="AD19" s="75">
        <f>(AC19*100)/M19</f>
        <v>100</v>
      </c>
      <c r="AE19" s="65"/>
    </row>
  </sheetData>
  <sheetProtection password="CFEF" sheet="1"/>
  <protectedRanges>
    <protectedRange sqref="O7:O18 Q7:Q18 S7:S18 U8:U18 W8:W18 Y8:Y18 AA7:AA18 AC8:AC18 B7:C18 M8:M18 E7:E18 G7:G18 I7:I18 K7:K18" name="Range1"/>
  </protectedRanges>
  <mergeCells count="24">
    <mergeCell ref="M5:N5"/>
    <mergeCell ref="S5:T5"/>
    <mergeCell ref="U5:V5"/>
    <mergeCell ref="W5:X5"/>
    <mergeCell ref="Y5:Z5"/>
    <mergeCell ref="K4:N4"/>
    <mergeCell ref="O4:P5"/>
    <mergeCell ref="Q4:R5"/>
    <mergeCell ref="N2:AD2"/>
    <mergeCell ref="AA5:AB5"/>
    <mergeCell ref="AC5:AD5"/>
    <mergeCell ref="A19:B19"/>
    <mergeCell ref="W4:Z4"/>
    <mergeCell ref="AA4:AD4"/>
    <mergeCell ref="A4:A6"/>
    <mergeCell ref="B4:B6"/>
    <mergeCell ref="S4:V4"/>
    <mergeCell ref="K5:L5"/>
    <mergeCell ref="C4:F4"/>
    <mergeCell ref="G4:J4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Call: 3789192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سید عبدالصاحب باقری</dc:creator>
  <cp:keywords/>
  <dc:description/>
  <cp:lastModifiedBy>MSI</cp:lastModifiedBy>
  <cp:lastPrinted>2010-07-03T05:50:05Z</cp:lastPrinted>
  <dcterms:created xsi:type="dcterms:W3CDTF">2010-05-08T07:17:56Z</dcterms:created>
  <dcterms:modified xsi:type="dcterms:W3CDTF">2016-11-21T07:22:54Z</dcterms:modified>
  <cp:category/>
  <cp:version/>
  <cp:contentType/>
  <cp:contentStatus/>
</cp:coreProperties>
</file>